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rguli\Documents\Practice\APEX3\"/>
    </mc:Choice>
  </mc:AlternateContent>
  <bookViews>
    <workbookView xWindow="360" yWindow="96" windowWidth="11352" windowHeight="8700"/>
  </bookViews>
  <sheets>
    <sheet name="README" sheetId="1" r:id="rId1"/>
    <sheet name="Fuel Analysis" sheetId="7" r:id="rId2"/>
  </sheets>
  <definedNames>
    <definedName name="_xlnm.Print_Area" localSheetId="1">'Fuel Analysis'!$A$2:$E$23</definedName>
  </definedNames>
  <calcPr calcId="152511"/>
</workbook>
</file>

<file path=xl/calcChain.xml><?xml version="1.0" encoding="utf-8"?>
<calcChain xmlns="http://schemas.openxmlformats.org/spreadsheetml/2006/main">
  <c r="F22" i="7" l="1"/>
  <c r="F23" i="7" s="1"/>
  <c r="G22" i="7"/>
  <c r="G23" i="7" s="1"/>
  <c r="B22" i="7"/>
  <c r="B23" i="7" s="1"/>
  <c r="C22" i="7" l="1"/>
  <c r="C23" i="7" s="1"/>
  <c r="D22" i="7"/>
  <c r="D23" i="7" s="1"/>
  <c r="E23" i="7"/>
</calcChain>
</file>

<file path=xl/sharedStrings.xml><?xml version="1.0" encoding="utf-8"?>
<sst xmlns="http://schemas.openxmlformats.org/spreadsheetml/2006/main" count="183" uniqueCount="132">
  <si>
    <t>Sample ID</t>
  </si>
  <si>
    <t>#1</t>
  </si>
  <si>
    <t>#2</t>
  </si>
  <si>
    <t>#3</t>
  </si>
  <si>
    <t>#4</t>
  </si>
  <si>
    <t>#5</t>
  </si>
  <si>
    <t>#6</t>
  </si>
  <si>
    <t>11-7-05 ERJ145 Tail # 16927</t>
  </si>
  <si>
    <t>11-7-05 B737 Tail # N70330</t>
  </si>
  <si>
    <t>#7</t>
  </si>
  <si>
    <t>#8</t>
  </si>
  <si>
    <t>Fuel Sample taken from CAL AC 853 on 11-5-05 @ 0100 hrs</t>
  </si>
  <si>
    <t>S/N #1 Engine 1838</t>
  </si>
  <si>
    <t>S/N #2 Engine 1839 Boe757 Tail # 75853</t>
  </si>
  <si>
    <t>JP8 Jet Fuel from Lear 25</t>
  </si>
  <si>
    <t>11-3-05 EMB145XR N11193</t>
  </si>
  <si>
    <t>11-6-05 B757 N74856</t>
  </si>
  <si>
    <t>11-1-05 AC 324 737-300 Co Airlines #2 Engine</t>
  </si>
  <si>
    <t>FedEx A300 PW4158</t>
  </si>
  <si>
    <t>Density @ 15C, gm/cc</t>
  </si>
  <si>
    <t>Smoke Point, mm</t>
  </si>
  <si>
    <t>Heat of Combustion, MJ/kg</t>
  </si>
  <si>
    <t>Naphthalenes, vol %</t>
  </si>
  <si>
    <t>Aromatics, vol%  (FIA)</t>
  </si>
  <si>
    <t>IBP</t>
  </si>
  <si>
    <t>FBP</t>
  </si>
  <si>
    <t>#1 AC 853</t>
  </si>
  <si>
    <t>#4 N74856</t>
  </si>
  <si>
    <t>#7 ERJ145</t>
  </si>
  <si>
    <t>Viscosity @ -20C, cSt</t>
  </si>
  <si>
    <t>Mercaptan Sulfur, % mass</t>
  </si>
  <si>
    <t xml:space="preserve"> </t>
  </si>
  <si>
    <t>Total Sulfur, % mass</t>
  </si>
  <si>
    <t>Hydrogen Content, mass %</t>
  </si>
  <si>
    <t>Freezing Point, C</t>
  </si>
  <si>
    <t>Olefins, vol %</t>
  </si>
  <si>
    <t xml:space="preserve"> Distillation, deg C</t>
  </si>
  <si>
    <t>Flash Point, C</t>
  </si>
  <si>
    <t>Residue, % vol</t>
  </si>
  <si>
    <t>Loss, % vol</t>
  </si>
  <si>
    <t>10% Recovered</t>
  </si>
  <si>
    <t>50% Recovered</t>
  </si>
  <si>
    <t>90% Recovered</t>
  </si>
  <si>
    <t>20% Recovered</t>
  </si>
  <si>
    <t>Fuel ID</t>
  </si>
  <si>
    <t>Summarized D2425 (vol%)</t>
  </si>
  <si>
    <t>Paraffins</t>
  </si>
  <si>
    <t>Cycloparaffins</t>
  </si>
  <si>
    <t>Dicycloparaffins</t>
  </si>
  <si>
    <t>Tricycloparaffins</t>
  </si>
  <si>
    <t>Alkylbenzenes</t>
  </si>
  <si>
    <t>Indan and Tetralins</t>
  </si>
  <si>
    <t>Indenes CnH2n-10</t>
  </si>
  <si>
    <t>&lt;0.2</t>
  </si>
  <si>
    <t>Naphthalene</t>
  </si>
  <si>
    <t>Naphthalenes</t>
  </si>
  <si>
    <t>Acenaphthenes</t>
  </si>
  <si>
    <t>Acenaphthylenes</t>
  </si>
  <si>
    <t>Tricyclic Aromatics</t>
  </si>
  <si>
    <t>Total</t>
  </si>
  <si>
    <t>COMPOUND (Wt.%)</t>
  </si>
  <si>
    <t>n-Heptane</t>
  </si>
  <si>
    <t>n-Octane</t>
  </si>
  <si>
    <t>n-Nonane</t>
  </si>
  <si>
    <t>n-Decane</t>
  </si>
  <si>
    <t>n-Undecane</t>
  </si>
  <si>
    <t>n-Dodecane</t>
  </si>
  <si>
    <t>n-Tridecane</t>
  </si>
  <si>
    <t>n-Tetradecane</t>
  </si>
  <si>
    <t>n-Pentadecane</t>
  </si>
  <si>
    <t>n-Hexadecane</t>
  </si>
  <si>
    <t>n-Heptadecane</t>
  </si>
  <si>
    <t>n-Octadecane</t>
  </si>
  <si>
    <t>n-Nonadecane</t>
  </si>
  <si>
    <t>% n-Alkanes</t>
  </si>
  <si>
    <t xml:space="preserve">D6379 </t>
  </si>
  <si>
    <t xml:space="preserve">Monoaromatics ( vol%) </t>
  </si>
  <si>
    <t xml:space="preserve">Diaromatics ( vol%) </t>
  </si>
  <si>
    <t>Total Aromatics (vol%)</t>
  </si>
  <si>
    <t>Total Saturates (vol%)</t>
  </si>
  <si>
    <t>Sample #</t>
  </si>
  <si>
    <t>#8 N70330</t>
  </si>
  <si>
    <t>EPA Test No.</t>
  </si>
  <si>
    <t>3 &amp; 4</t>
  </si>
  <si>
    <t>2 &amp; 5</t>
  </si>
  <si>
    <t>6 &amp; 7</t>
  </si>
  <si>
    <t>Learjet</t>
  </si>
  <si>
    <t>ERJ145XR</t>
  </si>
  <si>
    <t>A300</t>
  </si>
  <si>
    <t>B737</t>
  </si>
  <si>
    <t>PI</t>
  </si>
  <si>
    <t>Edwin Corporan</t>
  </si>
  <si>
    <t>DATA_DESCRIPTION</t>
  </si>
  <si>
    <t>MEASUREMENT_DATE</t>
  </si>
  <si>
    <t>MEASUREMENT_END</t>
  </si>
  <si>
    <t>MODIFIED_DATE</t>
  </si>
  <si>
    <t>PI_CONTACT_INFO</t>
  </si>
  <si>
    <t xml:space="preserve"> edwin.corporan@wpafb.af.mil</t>
  </si>
  <si>
    <t>PLATFORM</t>
  </si>
  <si>
    <t>Ground</t>
  </si>
  <si>
    <t>LOCATION</t>
  </si>
  <si>
    <t>ASSOCIATED_DATA</t>
  </si>
  <si>
    <t>N/A</t>
  </si>
  <si>
    <t>INSTRUMENT_INFO</t>
  </si>
  <si>
    <t>Please contact the PI for more information about the instruments</t>
  </si>
  <si>
    <t>DATA_INFO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</si>
  <si>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</si>
  <si>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</si>
  <si>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</si>
  <si>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</si>
  <si>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</si>
  <si>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LLOD_FLAG</t>
  </si>
  <si>
    <t>LLOD_VALUE</t>
  </si>
  <si>
    <t>DATA_MANAGER</t>
  </si>
  <si>
    <t>DM_CONTACT_INFO</t>
  </si>
  <si>
    <t>PROJECT_INFO</t>
  </si>
  <si>
    <t>STIPULATIONS_ON_USE</t>
  </si>
  <si>
    <t>Preliminary data; please contact the PI prior to use</t>
  </si>
  <si>
    <t>OTHER_COMMENTS</t>
  </si>
  <si>
    <t>REVISION</t>
  </si>
  <si>
    <t>R00</t>
  </si>
  <si>
    <t>Preliminary data formatted for the archive</t>
  </si>
  <si>
    <t>R01</t>
  </si>
  <si>
    <t>Added README Tab</t>
  </si>
  <si>
    <t>Average Properties of Fuel used in each Sample</t>
  </si>
  <si>
    <t>Cleveland Hopkins International Airport</t>
  </si>
  <si>
    <t>APEX3-Ground-LARGE-EngineConditions_TP_20051101_R00_thru20051107.xlsx</t>
  </si>
  <si>
    <t>Average Fuel Properties used in APEX3 ground testing</t>
  </si>
  <si>
    <t>APEX-3 Aircraft Particle Emissions Experiment 2005</t>
  </si>
  <si>
    <t>Sample Number</t>
  </si>
  <si>
    <t>**Originally Listed as B757, thought to be mislabeled and DM meant B737</t>
  </si>
  <si>
    <t>Test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</si>
</sst>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0" borderId="2" xfId="0" applyFont="1" applyBorder="1"/>
    <xf numFmtId="164" fontId="0" fillId="0" borderId="3" xfId="0" applyNumberFormat="1" applyBorder="1" applyAlignment="1">
      <alignment horizontal="center"/>
    </xf>
    <xf numFmtId="0" fontId="0" fillId="3" borderId="0" xfId="0" applyFill="1"/>
    <xf numFmtId="0" fontId="0" fillId="3" borderId="4" xfId="0" applyFill="1" applyBorder="1"/>
    <xf numFmtId="164" fontId="0" fillId="0" borderId="5" xfId="0" applyNumberForma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2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4" borderId="9" xfId="0" applyFill="1" applyBorder="1" applyAlignment="1">
      <alignment horizontal="center"/>
    </xf>
    <xf numFmtId="0" fontId="0" fillId="4" borderId="1" xfId="0" applyFill="1" applyBorder="1"/>
    <xf numFmtId="0" fontId="1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/>
    <xf numFmtId="0" fontId="1" fillId="4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0" borderId="21" xfId="0" applyFont="1" applyBorder="1"/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166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7" borderId="0" xfId="0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5" borderId="0" xfId="0" applyFont="1" applyFill="1"/>
    <xf numFmtId="0" fontId="4" fillId="0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B6" sqref="B6"/>
    </sheetView>
  </sheetViews>
  <sheetFormatPr defaultRowHeight="13.2" x14ac:dyDescent="0.25"/>
  <cols>
    <col min="1" max="1" width="23.77734375" style="2" customWidth="1"/>
    <col min="2" max="2" width="52.44140625" bestFit="1" customWidth="1"/>
    <col min="3" max="3" width="12.44140625" style="26" customWidth="1"/>
  </cols>
  <sheetData>
    <row r="1" spans="1:4" ht="14.4" x14ac:dyDescent="0.25">
      <c r="A1" s="75" t="s">
        <v>90</v>
      </c>
      <c r="B1" s="75" t="s">
        <v>91</v>
      </c>
      <c r="C1" s="76"/>
      <c r="D1" s="77"/>
    </row>
    <row r="2" spans="1:4" ht="14.4" x14ac:dyDescent="0.25">
      <c r="A2" s="75" t="s">
        <v>92</v>
      </c>
      <c r="B2" s="75" t="s">
        <v>124</v>
      </c>
      <c r="C2" s="78"/>
      <c r="D2" s="77"/>
    </row>
    <row r="3" spans="1:4" ht="14.4" x14ac:dyDescent="0.25">
      <c r="A3" s="72" t="s">
        <v>93</v>
      </c>
      <c r="B3" s="73">
        <v>20051101</v>
      </c>
      <c r="C3" s="78"/>
      <c r="D3" s="77"/>
    </row>
    <row r="4" spans="1:4" ht="14.4" x14ac:dyDescent="0.25">
      <c r="A4" s="72" t="s">
        <v>94</v>
      </c>
      <c r="B4" s="73">
        <v>20051107</v>
      </c>
      <c r="C4" s="78"/>
      <c r="D4" s="77"/>
    </row>
    <row r="5" spans="1:4" ht="14.4" x14ac:dyDescent="0.25">
      <c r="A5" s="72" t="s">
        <v>95</v>
      </c>
      <c r="B5" s="73">
        <v>20160708</v>
      </c>
      <c r="C5" s="78"/>
      <c r="D5" s="77"/>
    </row>
    <row r="6" spans="1:4" ht="14.4" x14ac:dyDescent="0.25">
      <c r="A6" s="72" t="s">
        <v>96</v>
      </c>
      <c r="B6" s="75" t="s">
        <v>97</v>
      </c>
      <c r="C6" s="78"/>
      <c r="D6" s="77"/>
    </row>
    <row r="7" spans="1:4" ht="14.4" x14ac:dyDescent="0.25">
      <c r="A7" s="72" t="s">
        <v>98</v>
      </c>
      <c r="B7" s="73" t="s">
        <v>99</v>
      </c>
      <c r="C7" s="78"/>
      <c r="D7" s="77"/>
    </row>
    <row r="8" spans="1:4" ht="14.4" x14ac:dyDescent="0.25">
      <c r="A8" s="72" t="s">
        <v>100</v>
      </c>
      <c r="B8" s="73" t="s">
        <v>125</v>
      </c>
      <c r="C8" s="78"/>
      <c r="D8" s="77"/>
    </row>
    <row r="9" spans="1:4" ht="14.4" x14ac:dyDescent="0.25">
      <c r="A9" s="72" t="s">
        <v>101</v>
      </c>
      <c r="B9" s="73" t="s">
        <v>126</v>
      </c>
      <c r="C9" s="78"/>
      <c r="D9" s="77"/>
    </row>
    <row r="10" spans="1:4" ht="14.4" x14ac:dyDescent="0.25">
      <c r="A10" s="73" t="s">
        <v>103</v>
      </c>
      <c r="B10" s="73" t="s">
        <v>104</v>
      </c>
      <c r="C10" s="78"/>
      <c r="D10" s="77"/>
    </row>
    <row r="11" spans="1:4" ht="14.4" x14ac:dyDescent="0.25">
      <c r="A11" s="79" t="s">
        <v>105</v>
      </c>
      <c r="B11" s="79" t="s">
        <v>127</v>
      </c>
      <c r="C11" s="78"/>
      <c r="D11" s="77"/>
    </row>
    <row r="12" spans="1:4" ht="14.4" x14ac:dyDescent="0.25">
      <c r="A12" s="79" t="s">
        <v>106</v>
      </c>
      <c r="B12" s="79" t="s">
        <v>107</v>
      </c>
      <c r="C12" s="78"/>
      <c r="D12" s="77"/>
    </row>
    <row r="13" spans="1:4" ht="14.4" x14ac:dyDescent="0.25">
      <c r="A13" s="79" t="s">
        <v>108</v>
      </c>
      <c r="B13" s="79">
        <v>-999</v>
      </c>
      <c r="C13" s="78"/>
      <c r="D13" s="77"/>
    </row>
    <row r="14" spans="1:4" ht="14.4" x14ac:dyDescent="0.25">
      <c r="A14" s="79" t="s">
        <v>109</v>
      </c>
      <c r="B14" s="79">
        <v>-777</v>
      </c>
      <c r="C14" s="78"/>
      <c r="D14" s="77"/>
    </row>
    <row r="15" spans="1:4" ht="14.4" x14ac:dyDescent="0.25">
      <c r="A15" s="79" t="s">
        <v>110</v>
      </c>
      <c r="B15" s="79" t="s">
        <v>102</v>
      </c>
      <c r="C15" s="76"/>
      <c r="D15" s="77"/>
    </row>
    <row r="16" spans="1:4" ht="14.4" x14ac:dyDescent="0.25">
      <c r="A16" s="79" t="s">
        <v>111</v>
      </c>
      <c r="B16" s="79">
        <v>-888</v>
      </c>
      <c r="C16" s="76"/>
      <c r="D16" s="77"/>
    </row>
    <row r="17" spans="1:4" ht="14.4" x14ac:dyDescent="0.25">
      <c r="A17" s="79" t="s">
        <v>112</v>
      </c>
      <c r="B17" s="75" t="s">
        <v>102</v>
      </c>
      <c r="C17" s="76"/>
      <c r="D17" s="77"/>
    </row>
    <row r="18" spans="1:4" ht="14.4" x14ac:dyDescent="0.25">
      <c r="A18" s="77" t="s">
        <v>113</v>
      </c>
      <c r="B18" s="75" t="s">
        <v>91</v>
      </c>
      <c r="C18" s="76"/>
      <c r="D18" s="77"/>
    </row>
    <row r="19" spans="1:4" ht="14.4" x14ac:dyDescent="0.25">
      <c r="A19" s="77" t="s">
        <v>114</v>
      </c>
      <c r="B19" s="75" t="s">
        <v>97</v>
      </c>
      <c r="C19" s="76"/>
      <c r="D19" s="77"/>
    </row>
    <row r="20" spans="1:4" ht="14.4" x14ac:dyDescent="0.25">
      <c r="A20" s="79" t="s">
        <v>115</v>
      </c>
      <c r="B20" s="73" t="s">
        <v>128</v>
      </c>
      <c r="C20" s="76"/>
      <c r="D20" s="77"/>
    </row>
    <row r="21" spans="1:4" ht="14.4" x14ac:dyDescent="0.25">
      <c r="A21" s="79" t="s">
        <v>116</v>
      </c>
      <c r="B21" s="79" t="s">
        <v>117</v>
      </c>
      <c r="C21" s="76"/>
      <c r="D21" s="77"/>
    </row>
    <row r="22" spans="1:4" ht="14.4" x14ac:dyDescent="0.25">
      <c r="A22" s="79" t="s">
        <v>118</v>
      </c>
      <c r="B22" s="79" t="s">
        <v>102</v>
      </c>
      <c r="C22" s="76"/>
      <c r="D22" s="77"/>
    </row>
    <row r="23" spans="1:4" ht="14.4" x14ac:dyDescent="0.25">
      <c r="A23" s="79" t="s">
        <v>119</v>
      </c>
      <c r="B23" s="79" t="s">
        <v>120</v>
      </c>
      <c r="C23" s="76"/>
      <c r="D23" s="77"/>
    </row>
    <row r="24" spans="1:4" ht="14.4" x14ac:dyDescent="0.25">
      <c r="A24" s="79" t="s">
        <v>120</v>
      </c>
      <c r="B24" s="79" t="s">
        <v>121</v>
      </c>
      <c r="C24" s="76"/>
      <c r="D24" s="77"/>
    </row>
    <row r="25" spans="1:4" ht="14.4" x14ac:dyDescent="0.25">
      <c r="A25" s="79" t="s">
        <v>122</v>
      </c>
      <c r="B25" s="79" t="s">
        <v>123</v>
      </c>
      <c r="C25" s="76"/>
      <c r="D25" s="77"/>
    </row>
    <row r="26" spans="1:4" ht="13.8" thickBot="1" x14ac:dyDescent="0.3"/>
    <row r="27" spans="1:4" x14ac:dyDescent="0.25">
      <c r="A27" s="28" t="s">
        <v>80</v>
      </c>
      <c r="B27" s="29" t="s">
        <v>0</v>
      </c>
      <c r="C27" s="30" t="s">
        <v>82</v>
      </c>
    </row>
    <row r="28" spans="1:4" x14ac:dyDescent="0.25">
      <c r="A28" s="80" t="s">
        <v>1</v>
      </c>
      <c r="B28" s="84" t="s">
        <v>11</v>
      </c>
      <c r="C28" s="82">
        <v>8</v>
      </c>
    </row>
    <row r="29" spans="1:4" x14ac:dyDescent="0.25">
      <c r="A29" s="81"/>
      <c r="B29" s="84" t="s">
        <v>12</v>
      </c>
      <c r="C29" s="83"/>
    </row>
    <row r="30" spans="1:4" x14ac:dyDescent="0.25">
      <c r="A30" s="81"/>
      <c r="B30" s="84" t="s">
        <v>13</v>
      </c>
      <c r="C30" s="83"/>
    </row>
    <row r="31" spans="1:4" x14ac:dyDescent="0.25">
      <c r="A31" s="35" t="s">
        <v>2</v>
      </c>
      <c r="B31" s="36" t="s">
        <v>14</v>
      </c>
      <c r="C31" s="37">
        <v>5</v>
      </c>
    </row>
    <row r="32" spans="1:4" x14ac:dyDescent="0.25">
      <c r="A32" s="31" t="s">
        <v>3</v>
      </c>
      <c r="B32" s="25" t="s">
        <v>15</v>
      </c>
      <c r="C32" s="32" t="s">
        <v>83</v>
      </c>
    </row>
    <row r="33" spans="1:3" x14ac:dyDescent="0.25">
      <c r="A33" s="35" t="s">
        <v>4</v>
      </c>
      <c r="B33" s="36" t="s">
        <v>16</v>
      </c>
      <c r="C33" s="37">
        <v>9</v>
      </c>
    </row>
    <row r="34" spans="1:3" x14ac:dyDescent="0.25">
      <c r="A34" s="31" t="s">
        <v>5</v>
      </c>
      <c r="B34" s="25" t="s">
        <v>17</v>
      </c>
      <c r="C34" s="32">
        <v>1</v>
      </c>
    </row>
    <row r="35" spans="1:3" x14ac:dyDescent="0.25">
      <c r="A35" s="35" t="s">
        <v>6</v>
      </c>
      <c r="B35" s="36" t="s">
        <v>18</v>
      </c>
      <c r="C35" s="37">
        <v>6</v>
      </c>
    </row>
    <row r="36" spans="1:3" x14ac:dyDescent="0.25">
      <c r="A36" s="31" t="s">
        <v>9</v>
      </c>
      <c r="B36" s="25" t="s">
        <v>7</v>
      </c>
      <c r="C36" s="32">
        <v>10</v>
      </c>
    </row>
    <row r="37" spans="1:3" ht="13.8" thickBot="1" x14ac:dyDescent="0.3">
      <c r="A37" s="38" t="s">
        <v>10</v>
      </c>
      <c r="B37" s="39" t="s">
        <v>8</v>
      </c>
      <c r="C37" s="40">
        <v>11</v>
      </c>
    </row>
  </sheetData>
  <mergeCells count="2">
    <mergeCell ref="A28:A30"/>
    <mergeCell ref="C28:C3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L21" sqref="L21"/>
    </sheetView>
  </sheetViews>
  <sheetFormatPr defaultRowHeight="13.2" x14ac:dyDescent="0.25"/>
  <cols>
    <col min="1" max="1" width="24.109375" customWidth="1"/>
    <col min="2" max="2" width="10.44140625" style="2" customWidth="1"/>
    <col min="3" max="3" width="14.33203125" style="2" customWidth="1"/>
    <col min="4" max="4" width="11.6640625" style="2" customWidth="1"/>
    <col min="5" max="5" width="12.33203125" style="2" customWidth="1"/>
    <col min="6" max="6" width="14.88671875" style="2" customWidth="1"/>
    <col min="7" max="7" width="13.33203125" customWidth="1"/>
    <col min="8" max="9" width="11.88671875" customWidth="1"/>
    <col min="11" max="11" width="9.6640625" bestFit="1" customWidth="1"/>
    <col min="12" max="12" width="13.88671875" bestFit="1" customWidth="1"/>
    <col min="13" max="14" width="9.88671875" bestFit="1" customWidth="1"/>
    <col min="15" max="15" width="9.6640625" bestFit="1" customWidth="1"/>
    <col min="16" max="16" width="10.6640625" bestFit="1" customWidth="1"/>
    <col min="17" max="17" width="10.109375" bestFit="1" customWidth="1"/>
    <col min="18" max="18" width="9.88671875" bestFit="1" customWidth="1"/>
  </cols>
  <sheetData>
    <row r="1" spans="1:11" ht="13.8" thickBot="1" x14ac:dyDescent="0.3">
      <c r="A1" s="46" t="s">
        <v>129</v>
      </c>
      <c r="B1" s="47">
        <v>1</v>
      </c>
      <c r="C1" s="47">
        <v>2</v>
      </c>
      <c r="D1" s="47">
        <v>3</v>
      </c>
      <c r="E1" s="47">
        <v>4</v>
      </c>
      <c r="F1" s="47">
        <v>5</v>
      </c>
      <c r="G1" s="47">
        <v>6</v>
      </c>
      <c r="H1" s="47">
        <v>7</v>
      </c>
      <c r="I1" s="48">
        <v>8</v>
      </c>
    </row>
    <row r="2" spans="1:11" ht="13.8" thickBot="1" x14ac:dyDescent="0.3">
      <c r="A2" s="45" t="s">
        <v>44</v>
      </c>
      <c r="B2" s="43" t="s">
        <v>26</v>
      </c>
      <c r="C2" s="43" t="s">
        <v>86</v>
      </c>
      <c r="D2" s="44" t="s">
        <v>87</v>
      </c>
      <c r="E2" s="44" t="s">
        <v>27</v>
      </c>
      <c r="F2" s="42" t="s">
        <v>89</v>
      </c>
      <c r="G2" s="44" t="s">
        <v>88</v>
      </c>
      <c r="H2" s="44" t="s">
        <v>28</v>
      </c>
      <c r="I2" s="43" t="s">
        <v>81</v>
      </c>
    </row>
    <row r="3" spans="1:11" x14ac:dyDescent="0.25">
      <c r="A3" s="49" t="s">
        <v>131</v>
      </c>
      <c r="B3" s="41">
        <v>8</v>
      </c>
      <c r="C3" s="41" t="s">
        <v>84</v>
      </c>
      <c r="D3" s="41" t="s">
        <v>83</v>
      </c>
      <c r="E3" s="41">
        <v>9</v>
      </c>
      <c r="F3" s="15">
        <v>1</v>
      </c>
      <c r="G3" s="41" t="s">
        <v>85</v>
      </c>
      <c r="H3" s="41">
        <v>10</v>
      </c>
      <c r="I3" s="41">
        <v>11</v>
      </c>
    </row>
    <row r="4" spans="1:11" x14ac:dyDescent="0.25">
      <c r="A4" s="14" t="s">
        <v>45</v>
      </c>
      <c r="B4" s="41"/>
      <c r="C4" s="41"/>
      <c r="D4" s="41"/>
      <c r="E4" s="41"/>
      <c r="F4" s="15"/>
      <c r="G4" s="41"/>
      <c r="H4" s="41"/>
      <c r="I4" s="41"/>
    </row>
    <row r="5" spans="1:11" x14ac:dyDescent="0.25">
      <c r="A5" s="5" t="s">
        <v>46</v>
      </c>
      <c r="B5" s="6">
        <v>52.60190647276395</v>
      </c>
      <c r="C5" s="6">
        <v>72.211753239532371</v>
      </c>
      <c r="D5" s="6">
        <v>50.153591822429597</v>
      </c>
      <c r="E5" s="6">
        <v>51.603807647783277</v>
      </c>
      <c r="F5" s="6">
        <v>59.463285339149188</v>
      </c>
      <c r="G5" s="6">
        <v>60.094885487217446</v>
      </c>
      <c r="H5" s="6">
        <v>52.883086552722112</v>
      </c>
      <c r="I5" s="6">
        <v>57.411091697768114</v>
      </c>
      <c r="K5" s="74" t="s">
        <v>130</v>
      </c>
    </row>
    <row r="6" spans="1:11" x14ac:dyDescent="0.25">
      <c r="A6" t="s">
        <v>47</v>
      </c>
      <c r="B6" s="7">
        <v>14.553942707480148</v>
      </c>
      <c r="C6" s="7">
        <v>1.6990806495541182</v>
      </c>
      <c r="D6" s="7">
        <v>16.787238254840958</v>
      </c>
      <c r="E6" s="7">
        <v>15.287073139541178</v>
      </c>
      <c r="F6" s="7">
        <v>10.320758589285536</v>
      </c>
      <c r="G6" s="7">
        <v>8.9329034048516966</v>
      </c>
      <c r="H6" s="7">
        <v>16.940700898922625</v>
      </c>
      <c r="I6" s="7">
        <v>12.246033994113922</v>
      </c>
    </row>
    <row r="7" spans="1:11" x14ac:dyDescent="0.25">
      <c r="A7" s="5" t="s">
        <v>48</v>
      </c>
      <c r="B7" s="6">
        <v>11.764847304307931</v>
      </c>
      <c r="C7" s="6">
        <v>9.5805698321859794</v>
      </c>
      <c r="D7" s="6">
        <v>11.621823725964056</v>
      </c>
      <c r="E7" s="6">
        <v>12.268769027062369</v>
      </c>
      <c r="F7" s="6">
        <v>11.156188107589418</v>
      </c>
      <c r="G7" s="6">
        <v>12.38634156954325</v>
      </c>
      <c r="H7" s="6">
        <v>10.304900342850853</v>
      </c>
      <c r="I7" s="6">
        <v>11.947188726386724</v>
      </c>
    </row>
    <row r="8" spans="1:11" x14ac:dyDescent="0.25">
      <c r="A8" t="s">
        <v>49</v>
      </c>
      <c r="B8" s="7">
        <v>1.679303515447959</v>
      </c>
      <c r="C8" s="7">
        <v>2.0085962787275253</v>
      </c>
      <c r="D8" s="7">
        <v>1.5373461967653723</v>
      </c>
      <c r="E8" s="7">
        <v>1.740350185613172</v>
      </c>
      <c r="F8" s="7">
        <v>1.6597679639758594</v>
      </c>
      <c r="G8" s="7">
        <v>2.0858695383876085</v>
      </c>
      <c r="H8" s="7">
        <v>1.2713122055044259</v>
      </c>
      <c r="I8" s="7">
        <v>1.595685581731249</v>
      </c>
    </row>
    <row r="9" spans="1:11" x14ac:dyDescent="0.25">
      <c r="A9" s="5" t="s">
        <v>50</v>
      </c>
      <c r="B9" s="6">
        <v>10.897341359927431</v>
      </c>
      <c r="C9" s="6">
        <v>4.8611958174163803</v>
      </c>
      <c r="D9" s="6">
        <v>11.471507178765357</v>
      </c>
      <c r="E9" s="6">
        <v>12</v>
      </c>
      <c r="F9" s="6">
        <v>10.35083979030707</v>
      </c>
      <c r="G9" s="6">
        <v>9.863191001075176</v>
      </c>
      <c r="H9" s="6">
        <v>12.961684747040765</v>
      </c>
      <c r="I9" s="6">
        <v>11.625303591611985</v>
      </c>
    </row>
    <row r="10" spans="1:11" x14ac:dyDescent="0.25">
      <c r="A10" t="s">
        <v>51</v>
      </c>
      <c r="B10" s="7">
        <v>6.8126945697482117</v>
      </c>
      <c r="C10" s="7">
        <v>9.2388041825836194</v>
      </c>
      <c r="D10" s="7">
        <v>6.4938100224549906</v>
      </c>
      <c r="E10" s="7">
        <v>5.5</v>
      </c>
      <c r="F10" s="7">
        <v>5.6269413244036723</v>
      </c>
      <c r="G10" s="7">
        <v>5.2331826720792796</v>
      </c>
      <c r="H10" s="7">
        <v>4.038315252959233</v>
      </c>
      <c r="I10" s="7">
        <v>4.1746964083880167</v>
      </c>
    </row>
    <row r="11" spans="1:11" x14ac:dyDescent="0.25">
      <c r="A11" s="5" t="s">
        <v>52</v>
      </c>
      <c r="B11" s="6">
        <v>0.18996407032435603</v>
      </c>
      <c r="C11" s="6" t="s">
        <v>53</v>
      </c>
      <c r="D11" s="6" t="s">
        <v>53</v>
      </c>
      <c r="E11" s="6" t="s">
        <v>53</v>
      </c>
      <c r="F11" s="6" t="s">
        <v>53</v>
      </c>
      <c r="G11" s="6" t="s">
        <v>53</v>
      </c>
      <c r="H11" s="6" t="s">
        <v>53</v>
      </c>
      <c r="I11" s="6" t="s">
        <v>53</v>
      </c>
    </row>
    <row r="12" spans="1:11" x14ac:dyDescent="0.25">
      <c r="A12" t="s">
        <v>54</v>
      </c>
      <c r="B12" s="7" t="s">
        <v>53</v>
      </c>
      <c r="C12" s="7" t="s">
        <v>53</v>
      </c>
      <c r="D12" s="7" t="s">
        <v>53</v>
      </c>
      <c r="E12" s="7" t="s">
        <v>53</v>
      </c>
      <c r="F12" s="7" t="s">
        <v>53</v>
      </c>
      <c r="G12" s="7" t="s">
        <v>53</v>
      </c>
      <c r="H12" s="7" t="s">
        <v>53</v>
      </c>
      <c r="I12" s="7" t="s">
        <v>53</v>
      </c>
    </row>
    <row r="13" spans="1:11" x14ac:dyDescent="0.25">
      <c r="A13" s="5" t="s">
        <v>55</v>
      </c>
      <c r="B13" s="6">
        <v>1.2899424854603034</v>
      </c>
      <c r="C13" s="6">
        <v>0.34699262651211193</v>
      </c>
      <c r="D13" s="6">
        <v>1.5496340636344721</v>
      </c>
      <c r="E13" s="6">
        <v>1.3747218162685768</v>
      </c>
      <c r="F13" s="6">
        <v>1.1080067797248303</v>
      </c>
      <c r="G13" s="6">
        <v>1.0985076961424871</v>
      </c>
      <c r="H13" s="6">
        <v>1.3038100001142698</v>
      </c>
      <c r="I13" s="6">
        <v>0.83060057879650717</v>
      </c>
    </row>
    <row r="14" spans="1:11" x14ac:dyDescent="0.25">
      <c r="A14" t="s">
        <v>56</v>
      </c>
      <c r="B14" s="7" t="s">
        <v>53</v>
      </c>
      <c r="C14" s="7" t="s">
        <v>53</v>
      </c>
      <c r="D14" s="7" t="s">
        <v>53</v>
      </c>
      <c r="E14" s="7" t="s">
        <v>53</v>
      </c>
      <c r="F14" s="7" t="s">
        <v>53</v>
      </c>
      <c r="G14" s="7" t="s">
        <v>53</v>
      </c>
      <c r="H14" s="7" t="s">
        <v>53</v>
      </c>
      <c r="I14" s="7" t="s">
        <v>53</v>
      </c>
    </row>
    <row r="15" spans="1:11" x14ac:dyDescent="0.25">
      <c r="A15" s="5" t="s">
        <v>57</v>
      </c>
      <c r="B15" s="6" t="s">
        <v>53</v>
      </c>
      <c r="C15" s="6" t="s">
        <v>53</v>
      </c>
      <c r="D15" s="6" t="s">
        <v>53</v>
      </c>
      <c r="E15" s="6" t="s">
        <v>53</v>
      </c>
      <c r="F15" s="6" t="s">
        <v>53</v>
      </c>
      <c r="G15" s="6" t="s">
        <v>53</v>
      </c>
      <c r="H15" s="6" t="s">
        <v>53</v>
      </c>
      <c r="I15" s="6" t="s">
        <v>53</v>
      </c>
    </row>
    <row r="16" spans="1:11" x14ac:dyDescent="0.25">
      <c r="A16" t="s">
        <v>58</v>
      </c>
      <c r="B16" s="7" t="s">
        <v>53</v>
      </c>
      <c r="C16" s="7" t="s">
        <v>53</v>
      </c>
      <c r="D16" s="7" t="s">
        <v>53</v>
      </c>
      <c r="E16" s="7" t="s">
        <v>53</v>
      </c>
      <c r="F16" s="7" t="s">
        <v>53</v>
      </c>
      <c r="G16" s="7" t="s">
        <v>53</v>
      </c>
      <c r="H16" s="7" t="s">
        <v>53</v>
      </c>
      <c r="I16" s="7" t="s">
        <v>53</v>
      </c>
    </row>
    <row r="17" spans="1:9" x14ac:dyDescent="0.25">
      <c r="A17" s="5" t="s">
        <v>59</v>
      </c>
      <c r="B17" s="8">
        <v>100</v>
      </c>
      <c r="C17" s="8">
        <v>100</v>
      </c>
      <c r="D17" s="8">
        <v>100</v>
      </c>
      <c r="E17" s="8">
        <v>100</v>
      </c>
      <c r="F17" s="8">
        <v>100</v>
      </c>
      <c r="G17" s="8">
        <v>100</v>
      </c>
      <c r="H17" s="8">
        <v>100</v>
      </c>
      <c r="I17" s="8">
        <v>99.998228627596035</v>
      </c>
    </row>
    <row r="18" spans="1:9" x14ac:dyDescent="0.25"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9" t="s">
        <v>75</v>
      </c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5" t="s">
        <v>76</v>
      </c>
      <c r="B20" s="6">
        <v>17.899999999999999</v>
      </c>
      <c r="C20" s="6">
        <v>14.1</v>
      </c>
      <c r="D20" s="6">
        <v>18.100000000000001</v>
      </c>
      <c r="E20" s="6">
        <v>17.5</v>
      </c>
      <c r="F20" s="6">
        <v>16.100000000000001</v>
      </c>
      <c r="G20" s="6">
        <v>15.2</v>
      </c>
      <c r="H20" s="6">
        <v>17</v>
      </c>
      <c r="I20" s="6">
        <v>15.8</v>
      </c>
    </row>
    <row r="21" spans="1:9" x14ac:dyDescent="0.25">
      <c r="A21" s="11" t="s">
        <v>77</v>
      </c>
      <c r="B21" s="7">
        <v>1.5</v>
      </c>
      <c r="C21" s="7">
        <v>0.4</v>
      </c>
      <c r="D21" s="7">
        <v>1.8</v>
      </c>
      <c r="E21" s="7">
        <v>1.6</v>
      </c>
      <c r="F21" s="7">
        <v>1.3</v>
      </c>
      <c r="G21" s="7">
        <v>1.3</v>
      </c>
      <c r="H21" s="7">
        <v>1.6</v>
      </c>
      <c r="I21" s="7">
        <v>1</v>
      </c>
    </row>
    <row r="22" spans="1:9" x14ac:dyDescent="0.25">
      <c r="A22" s="5" t="s">
        <v>78</v>
      </c>
      <c r="B22" s="6">
        <f>B21+B20</f>
        <v>19.399999999999999</v>
      </c>
      <c r="C22" s="6">
        <f>C21+C20</f>
        <v>14.5</v>
      </c>
      <c r="D22" s="6">
        <f>D21+D20</f>
        <v>19.900000000000002</v>
      </c>
      <c r="E22" s="6">
        <v>19.100000000000001</v>
      </c>
      <c r="F22" s="6">
        <f>F21+F20</f>
        <v>17.400000000000002</v>
      </c>
      <c r="G22" s="6">
        <f>G21+G20</f>
        <v>16.5</v>
      </c>
      <c r="H22" s="6">
        <v>18.600000000000001</v>
      </c>
      <c r="I22" s="6">
        <v>16.8</v>
      </c>
    </row>
    <row r="23" spans="1:9" x14ac:dyDescent="0.25">
      <c r="A23" s="12" t="s">
        <v>79</v>
      </c>
      <c r="B23" s="13">
        <f t="shared" ref="B23" si="0">100-B22</f>
        <v>80.599999999999994</v>
      </c>
      <c r="C23" s="13">
        <f t="shared" ref="C23:E23" si="1">100-C22</f>
        <v>85.5</v>
      </c>
      <c r="D23" s="13">
        <f t="shared" si="1"/>
        <v>80.099999999999994</v>
      </c>
      <c r="E23" s="13">
        <f t="shared" si="1"/>
        <v>80.900000000000006</v>
      </c>
      <c r="F23" s="13">
        <f t="shared" ref="F23" si="2">100-F22</f>
        <v>82.6</v>
      </c>
      <c r="G23" s="13">
        <f t="shared" ref="G23" si="3">100-G22</f>
        <v>83.5</v>
      </c>
      <c r="H23" s="13">
        <v>81.400000000000006</v>
      </c>
      <c r="I23" s="13">
        <v>83.2</v>
      </c>
    </row>
    <row r="24" spans="1:9" x14ac:dyDescent="0.25">
      <c r="A24" s="23"/>
      <c r="B24" s="24"/>
      <c r="C24" s="24"/>
      <c r="D24" s="24"/>
      <c r="E24" s="24"/>
      <c r="F24" s="24"/>
      <c r="G24" s="24"/>
      <c r="H24" s="24"/>
      <c r="I24" s="24"/>
    </row>
    <row r="25" spans="1:9" x14ac:dyDescent="0.25">
      <c r="A25" s="14" t="s">
        <v>60</v>
      </c>
      <c r="B25" s="15" t="s">
        <v>31</v>
      </c>
      <c r="C25" s="15" t="s">
        <v>31</v>
      </c>
      <c r="D25" s="15" t="s">
        <v>31</v>
      </c>
      <c r="E25" s="15" t="s">
        <v>31</v>
      </c>
      <c r="F25" s="15" t="s">
        <v>31</v>
      </c>
      <c r="G25" s="15" t="s">
        <v>31</v>
      </c>
      <c r="H25" s="15" t="s">
        <v>31</v>
      </c>
      <c r="I25" s="15" t="s">
        <v>31</v>
      </c>
    </row>
    <row r="26" spans="1:9" x14ac:dyDescent="0.25">
      <c r="A26" s="16" t="s">
        <v>61</v>
      </c>
      <c r="B26" s="17">
        <v>5.3086419753086415E-2</v>
      </c>
      <c r="C26" s="17">
        <v>2.5657071339173963E-2</v>
      </c>
      <c r="D26" s="17">
        <v>4.5679012345679011E-2</v>
      </c>
      <c r="E26" s="17">
        <v>5.5624227441285534E-2</v>
      </c>
      <c r="F26" s="18">
        <v>0.13308457711442784</v>
      </c>
      <c r="G26" s="18">
        <v>0.13416149068322983</v>
      </c>
      <c r="H26" s="17">
        <v>6.3E-2</v>
      </c>
      <c r="I26" s="18">
        <v>0.11</v>
      </c>
    </row>
    <row r="27" spans="1:9" x14ac:dyDescent="0.25">
      <c r="A27" s="19" t="s">
        <v>62</v>
      </c>
      <c r="B27" s="20">
        <v>0.18765432098765431</v>
      </c>
      <c r="C27" s="20">
        <v>0.12140175219023779</v>
      </c>
      <c r="D27" s="20">
        <v>0.16296296296296295</v>
      </c>
      <c r="E27" s="20">
        <v>0.18541409147095178</v>
      </c>
      <c r="F27" s="20">
        <v>0.3967661691542288</v>
      </c>
      <c r="G27" s="20">
        <v>0.40372670807453415</v>
      </c>
      <c r="H27" s="20">
        <v>0.18</v>
      </c>
      <c r="I27" s="20">
        <v>0.32</v>
      </c>
    </row>
    <row r="28" spans="1:9" x14ac:dyDescent="0.25">
      <c r="A28" s="16" t="s">
        <v>63</v>
      </c>
      <c r="B28" s="18">
        <v>1.191358024691358</v>
      </c>
      <c r="C28" s="18">
        <v>0.28660826032540671</v>
      </c>
      <c r="D28" s="18">
        <v>1.0864197530864197</v>
      </c>
      <c r="E28" s="18">
        <v>1.2360939431396785</v>
      </c>
      <c r="F28" s="18">
        <v>1.2748756218905473</v>
      </c>
      <c r="G28" s="18">
        <v>1.3478260869565217</v>
      </c>
      <c r="H28" s="18">
        <v>1.06</v>
      </c>
      <c r="I28" s="18">
        <v>1.1299999999999999</v>
      </c>
    </row>
    <row r="29" spans="1:9" x14ac:dyDescent="0.25">
      <c r="A29" s="19" t="s">
        <v>64</v>
      </c>
      <c r="B29" s="20">
        <v>2.8641975308641974</v>
      </c>
      <c r="C29" s="20">
        <v>0.69461827284105127</v>
      </c>
      <c r="D29" s="20">
        <v>2.7530864197530862</v>
      </c>
      <c r="E29" s="20">
        <v>2.9604449938195301</v>
      </c>
      <c r="F29" s="20">
        <v>2.9539800995024872</v>
      </c>
      <c r="G29" s="20">
        <v>2.8509316770186337</v>
      </c>
      <c r="H29" s="20">
        <v>2.76</v>
      </c>
      <c r="I29" s="20">
        <v>2.61</v>
      </c>
    </row>
    <row r="30" spans="1:9" x14ac:dyDescent="0.25">
      <c r="A30" s="16" t="s">
        <v>65</v>
      </c>
      <c r="B30" s="18">
        <v>3.5123456790123457</v>
      </c>
      <c r="C30" s="18">
        <v>1.6270337922403002</v>
      </c>
      <c r="D30" s="18">
        <v>3.5246913580246915</v>
      </c>
      <c r="E30" s="18">
        <v>3.6155747836835599</v>
      </c>
      <c r="F30" s="18">
        <v>3.7873134328358207</v>
      </c>
      <c r="G30" s="18">
        <v>3.5962732919254656</v>
      </c>
      <c r="H30" s="18">
        <v>3.59</v>
      </c>
      <c r="I30" s="18">
        <v>3.37</v>
      </c>
    </row>
    <row r="31" spans="1:9" x14ac:dyDescent="0.25">
      <c r="A31" s="19" t="s">
        <v>66</v>
      </c>
      <c r="B31" s="20">
        <v>3.0493827160493829</v>
      </c>
      <c r="C31" s="20">
        <v>2.2528160200250311</v>
      </c>
      <c r="D31" s="20">
        <v>3.1419753086419755</v>
      </c>
      <c r="E31" s="20">
        <v>3.1149567367119899</v>
      </c>
      <c r="F31" s="20">
        <v>3.3519900497512434</v>
      </c>
      <c r="G31" s="20">
        <v>3.0807453416149069</v>
      </c>
      <c r="H31" s="20">
        <v>3.11</v>
      </c>
      <c r="I31" s="20">
        <v>3.06</v>
      </c>
    </row>
    <row r="32" spans="1:9" x14ac:dyDescent="0.25">
      <c r="A32" s="16" t="s">
        <v>67</v>
      </c>
      <c r="B32" s="18">
        <v>2.4876543209876543</v>
      </c>
      <c r="C32" s="18">
        <v>2.1589486858573217</v>
      </c>
      <c r="D32" s="18">
        <v>2.6234567901234569</v>
      </c>
      <c r="E32" s="18">
        <v>2.503090234857849</v>
      </c>
      <c r="F32" s="18">
        <v>2.6990049751243781</v>
      </c>
      <c r="G32" s="18">
        <v>2.4099378881987579</v>
      </c>
      <c r="H32" s="18">
        <v>2.4900000000000002</v>
      </c>
      <c r="I32" s="18">
        <v>2.48</v>
      </c>
    </row>
    <row r="33" spans="1:18" x14ac:dyDescent="0.25">
      <c r="A33" s="19" t="s">
        <v>68</v>
      </c>
      <c r="B33" s="20">
        <v>1.7222222222222223</v>
      </c>
      <c r="C33" s="20">
        <v>1.5081351689612015</v>
      </c>
      <c r="D33" s="20">
        <v>1.9012345679012346</v>
      </c>
      <c r="E33" s="20">
        <v>1.73053152039555</v>
      </c>
      <c r="F33" s="20">
        <v>1.7350746268656716</v>
      </c>
      <c r="G33" s="20">
        <v>1.3788819875776397</v>
      </c>
      <c r="H33" s="20">
        <v>1.63</v>
      </c>
      <c r="I33" s="20">
        <v>1.45</v>
      </c>
    </row>
    <row r="34" spans="1:18" x14ac:dyDescent="0.25">
      <c r="A34" s="16" t="s">
        <v>69</v>
      </c>
      <c r="B34" s="18">
        <v>1.0802469135802468</v>
      </c>
      <c r="C34" s="18">
        <v>0.78222778473091359</v>
      </c>
      <c r="D34" s="18">
        <v>1.8518518518518519</v>
      </c>
      <c r="E34" s="18">
        <v>1.0630407911001236</v>
      </c>
      <c r="F34" s="18">
        <v>0.98880597014925364</v>
      </c>
      <c r="G34" s="18">
        <v>0.72670807453416153</v>
      </c>
      <c r="H34" s="18">
        <v>0.97</v>
      </c>
      <c r="I34" s="18">
        <v>0.72</v>
      </c>
    </row>
    <row r="35" spans="1:18" x14ac:dyDescent="0.25">
      <c r="A35" s="19" t="s">
        <v>70</v>
      </c>
      <c r="B35" s="20">
        <v>0.34197530864197528</v>
      </c>
      <c r="C35" s="20">
        <v>0.21839799749687105</v>
      </c>
      <c r="D35" s="20">
        <v>0.41851851851851851</v>
      </c>
      <c r="E35" s="20">
        <v>0.32880098887515452</v>
      </c>
      <c r="F35" s="20">
        <v>0.30597014925373134</v>
      </c>
      <c r="G35" s="20">
        <v>0.25279503105590062</v>
      </c>
      <c r="H35" s="20">
        <v>0.28999999999999998</v>
      </c>
      <c r="I35" s="20">
        <v>0.22</v>
      </c>
    </row>
    <row r="36" spans="1:18" x14ac:dyDescent="0.25">
      <c r="A36" s="16" t="s">
        <v>71</v>
      </c>
      <c r="B36" s="17">
        <v>8.0246913580246909E-2</v>
      </c>
      <c r="C36" s="17">
        <v>4.6933667083854817E-2</v>
      </c>
      <c r="D36" s="18">
        <v>0.10308641975308641</v>
      </c>
      <c r="E36" s="17">
        <v>7.7255871446229904E-2</v>
      </c>
      <c r="F36" s="17">
        <v>8.5820895522388058E-2</v>
      </c>
      <c r="G36" s="18">
        <v>0.10621118012422361</v>
      </c>
      <c r="H36" s="17">
        <v>6.9000000000000006E-2</v>
      </c>
      <c r="I36" s="17">
        <v>6.2E-2</v>
      </c>
    </row>
    <row r="37" spans="1:18" x14ac:dyDescent="0.25">
      <c r="A37" s="19" t="s">
        <v>72</v>
      </c>
      <c r="B37" s="21">
        <v>1.4814814814814814E-2</v>
      </c>
      <c r="C37" s="21">
        <v>7.5093867334167699E-3</v>
      </c>
      <c r="D37" s="21">
        <v>1.7901234567901235E-2</v>
      </c>
      <c r="E37" s="21">
        <v>1.4215080346106301E-2</v>
      </c>
      <c r="F37" s="21">
        <v>2.2388059701492536E-2</v>
      </c>
      <c r="G37" s="21">
        <v>4.161490683229814E-2</v>
      </c>
      <c r="H37" s="21">
        <v>1.4E-2</v>
      </c>
      <c r="I37" s="21">
        <v>1.9E-2</v>
      </c>
    </row>
    <row r="38" spans="1:18" x14ac:dyDescent="0.25">
      <c r="A38" s="16" t="s">
        <v>73</v>
      </c>
      <c r="B38" s="17">
        <v>4.3209876543209872E-3</v>
      </c>
      <c r="C38" s="17">
        <v>1.8773466833541925E-3</v>
      </c>
      <c r="D38" s="17">
        <v>5.5555555555555558E-3</v>
      </c>
      <c r="E38" s="17">
        <v>4.944375772558714E-3</v>
      </c>
      <c r="F38" s="17">
        <v>8.7064676616915408E-3</v>
      </c>
      <c r="G38" s="17">
        <v>1.8633540372670808E-2</v>
      </c>
      <c r="H38" s="17">
        <v>4.0000000000000001E-3</v>
      </c>
      <c r="I38" s="17">
        <v>7.0000000000000001E-3</v>
      </c>
    </row>
    <row r="39" spans="1:18" x14ac:dyDescent="0.25">
      <c r="A39" s="14" t="s">
        <v>74</v>
      </c>
      <c r="B39" s="22">
        <v>16.589506172839506</v>
      </c>
      <c r="C39" s="22">
        <v>9.7321652065081352</v>
      </c>
      <c r="D39" s="22">
        <v>17.636419753086422</v>
      </c>
      <c r="E39" s="22">
        <v>16.889987639060568</v>
      </c>
      <c r="F39" s="22">
        <v>17.743781094527364</v>
      </c>
      <c r="G39" s="22">
        <v>16.348447204968945</v>
      </c>
      <c r="H39" s="22">
        <v>16.2</v>
      </c>
      <c r="I39" s="22">
        <v>15.6</v>
      </c>
    </row>
    <row r="40" spans="1:18" ht="14.4" customHeight="1" x14ac:dyDescent="0.25"/>
    <row r="41" spans="1:18" x14ac:dyDescent="0.25">
      <c r="A41" s="60" t="s">
        <v>19</v>
      </c>
      <c r="B41" s="61">
        <v>0.80959999999999999</v>
      </c>
      <c r="C41" s="62">
        <v>0.79900000000000004</v>
      </c>
      <c r="D41" s="61">
        <v>0.8105</v>
      </c>
      <c r="E41" s="62">
        <v>0.80900000000000005</v>
      </c>
      <c r="F41" s="61">
        <v>0.8044</v>
      </c>
      <c r="G41" s="61">
        <v>0.80479999999999996</v>
      </c>
      <c r="H41" s="61">
        <v>0.81420000000000003</v>
      </c>
      <c r="I41" s="61">
        <v>0.81089999999999995</v>
      </c>
      <c r="J41" s="34"/>
      <c r="K41" s="27"/>
      <c r="L41" s="27"/>
      <c r="M41" s="27"/>
      <c r="N41" s="27"/>
      <c r="O41" s="27"/>
      <c r="P41" s="27"/>
      <c r="Q41" s="27"/>
      <c r="R41" s="27"/>
    </row>
    <row r="42" spans="1:18" s="1" customFormat="1" x14ac:dyDescent="0.25">
      <c r="A42" s="68" t="s">
        <v>29</v>
      </c>
      <c r="B42" s="58">
        <v>5</v>
      </c>
      <c r="C42" s="58">
        <v>4.9000000000000004</v>
      </c>
      <c r="D42" s="58">
        <v>5.5</v>
      </c>
      <c r="E42" s="58">
        <v>5.2</v>
      </c>
      <c r="F42" s="58">
        <v>4.9000000000000004</v>
      </c>
      <c r="G42" s="58">
        <v>4.8</v>
      </c>
      <c r="H42" s="58">
        <v>5</v>
      </c>
      <c r="I42" s="57">
        <v>4.8</v>
      </c>
      <c r="J42" s="3"/>
      <c r="K42" s="67"/>
      <c r="L42" s="67"/>
      <c r="M42" s="67"/>
      <c r="N42" s="67"/>
      <c r="O42" s="67"/>
      <c r="P42" s="67"/>
      <c r="Q42" s="67"/>
      <c r="R42" s="67"/>
    </row>
    <row r="43" spans="1:18" x14ac:dyDescent="0.25">
      <c r="A43" s="60" t="s">
        <v>34</v>
      </c>
      <c r="B43" s="61">
        <v>-51</v>
      </c>
      <c r="C43" s="61">
        <v>-52</v>
      </c>
      <c r="D43" s="61">
        <v>-48</v>
      </c>
      <c r="E43" s="61">
        <v>-51</v>
      </c>
      <c r="F43" s="61">
        <v>-51</v>
      </c>
      <c r="G43" s="61">
        <v>-53</v>
      </c>
      <c r="H43" s="61">
        <v>-51</v>
      </c>
      <c r="I43" s="61">
        <v>-53</v>
      </c>
      <c r="J43" s="3"/>
      <c r="K43" s="33"/>
      <c r="L43" s="50"/>
      <c r="M43" s="33"/>
      <c r="N43" s="50"/>
      <c r="O43" s="33"/>
      <c r="P43" s="33"/>
      <c r="Q43" s="33"/>
      <c r="R43" s="33"/>
    </row>
    <row r="44" spans="1:18" s="1" customFormat="1" x14ac:dyDescent="0.25">
      <c r="A44" s="56" t="s">
        <v>37</v>
      </c>
      <c r="B44" s="57">
        <v>54</v>
      </c>
      <c r="C44" s="57">
        <v>52</v>
      </c>
      <c r="D44" s="57">
        <v>56</v>
      </c>
      <c r="E44" s="57">
        <v>53</v>
      </c>
      <c r="F44" s="57">
        <v>48</v>
      </c>
      <c r="G44" s="57">
        <v>46</v>
      </c>
      <c r="H44" s="57">
        <v>52</v>
      </c>
      <c r="I44" s="4">
        <v>48</v>
      </c>
      <c r="J44" s="3"/>
      <c r="K44" s="69"/>
      <c r="L44" s="69"/>
      <c r="M44" s="69"/>
      <c r="N44" s="69"/>
      <c r="O44" s="69"/>
      <c r="P44" s="69"/>
      <c r="Q44" s="69"/>
      <c r="R44" s="4"/>
    </row>
    <row r="45" spans="1:18" x14ac:dyDescent="0.25">
      <c r="A45" s="60" t="s">
        <v>20</v>
      </c>
      <c r="B45" s="61">
        <v>21</v>
      </c>
      <c r="C45" s="65">
        <v>26</v>
      </c>
      <c r="D45" s="65">
        <v>21</v>
      </c>
      <c r="E45" s="65">
        <v>23</v>
      </c>
      <c r="F45" s="65">
        <v>22</v>
      </c>
      <c r="G45" s="65">
        <v>23</v>
      </c>
      <c r="H45" s="64">
        <v>22</v>
      </c>
      <c r="I45" s="64">
        <v>22</v>
      </c>
      <c r="J45" s="3"/>
      <c r="K45" s="33"/>
      <c r="L45" s="33"/>
      <c r="M45" s="33"/>
      <c r="N45" s="33"/>
      <c r="O45" s="33"/>
      <c r="P45" s="33"/>
      <c r="Q45" s="33"/>
      <c r="R45" s="33"/>
    </row>
    <row r="46" spans="1:18" s="1" customFormat="1" x14ac:dyDescent="0.25">
      <c r="A46" s="55" t="s">
        <v>21</v>
      </c>
      <c r="B46" s="57">
        <v>43.1</v>
      </c>
      <c r="C46" s="57">
        <v>43.3</v>
      </c>
      <c r="D46" s="57">
        <v>43.1</v>
      </c>
      <c r="E46" s="57">
        <v>43.1</v>
      </c>
      <c r="F46" s="57">
        <v>43.2</v>
      </c>
      <c r="G46" s="57">
        <v>43.2</v>
      </c>
      <c r="H46" s="57">
        <v>43.1</v>
      </c>
      <c r="I46" s="4">
        <v>43.2</v>
      </c>
      <c r="J46" s="3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60" t="s">
        <v>30</v>
      </c>
      <c r="B47" s="66">
        <v>0</v>
      </c>
      <c r="C47" s="66">
        <v>0</v>
      </c>
      <c r="D47" s="61">
        <v>1E-3</v>
      </c>
      <c r="E47" s="66">
        <v>0</v>
      </c>
      <c r="F47" s="61">
        <v>1E-3</v>
      </c>
      <c r="G47" s="61">
        <v>1E-3</v>
      </c>
      <c r="H47" s="61">
        <v>2.0000000000000001E-4</v>
      </c>
      <c r="I47" s="64">
        <v>5.9999999999999995E-4</v>
      </c>
      <c r="J47" s="3"/>
      <c r="K47" s="33"/>
      <c r="L47" s="52"/>
      <c r="M47" s="52"/>
      <c r="N47" s="52"/>
      <c r="O47" s="52"/>
      <c r="P47" s="52"/>
      <c r="Q47" s="4"/>
      <c r="R47" s="4"/>
    </row>
    <row r="48" spans="1:18" s="1" customFormat="1" x14ac:dyDescent="0.25">
      <c r="A48" s="55" t="s">
        <v>32</v>
      </c>
      <c r="B48" s="57">
        <v>0.03</v>
      </c>
      <c r="C48" s="59">
        <v>0</v>
      </c>
      <c r="D48" s="57">
        <v>0.03</v>
      </c>
      <c r="E48" s="57">
        <v>0.03</v>
      </c>
      <c r="F48" s="57">
        <v>7.0000000000000007E-2</v>
      </c>
      <c r="G48" s="57">
        <v>0.06</v>
      </c>
      <c r="H48" s="57">
        <v>0.02</v>
      </c>
      <c r="I48" s="4">
        <v>0.04</v>
      </c>
      <c r="J48" s="3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60" t="s">
        <v>33</v>
      </c>
      <c r="B49" s="61">
        <v>13.6</v>
      </c>
      <c r="C49" s="61">
        <v>14.01</v>
      </c>
      <c r="D49" s="61">
        <v>13.6</v>
      </c>
      <c r="E49" s="61">
        <v>13.6</v>
      </c>
      <c r="F49" s="61">
        <v>13.8</v>
      </c>
      <c r="G49" s="61">
        <v>13.7</v>
      </c>
      <c r="H49" s="61">
        <v>13.6</v>
      </c>
      <c r="I49" s="64">
        <v>13.8</v>
      </c>
      <c r="J49" s="3"/>
      <c r="K49" s="53"/>
      <c r="L49" s="53"/>
      <c r="M49" s="33"/>
      <c r="N49" s="53"/>
      <c r="O49" s="33"/>
      <c r="P49" s="33"/>
      <c r="Q49" s="33"/>
      <c r="R49" s="4"/>
    </row>
    <row r="50" spans="1:18" s="1" customFormat="1" x14ac:dyDescent="0.25">
      <c r="A50" s="55" t="s">
        <v>22</v>
      </c>
      <c r="B50" s="57">
        <v>1.84</v>
      </c>
      <c r="C50" s="57">
        <v>0.56999999999999995</v>
      </c>
      <c r="D50" s="57">
        <v>1.67</v>
      </c>
      <c r="E50" s="57">
        <v>2.04</v>
      </c>
      <c r="F50" s="57">
        <v>1.62</v>
      </c>
      <c r="G50" s="57">
        <v>1.25</v>
      </c>
      <c r="H50" s="57">
        <v>1.58</v>
      </c>
      <c r="I50" s="4">
        <v>0.96</v>
      </c>
      <c r="J50" s="3"/>
      <c r="K50" s="4"/>
      <c r="L50" s="70"/>
      <c r="M50" s="4"/>
      <c r="N50" s="4"/>
      <c r="O50" s="4"/>
      <c r="P50" s="4"/>
      <c r="Q50" s="4"/>
      <c r="R50" s="4"/>
    </row>
    <row r="51" spans="1:18" x14ac:dyDescent="0.25">
      <c r="A51" s="60" t="s">
        <v>23</v>
      </c>
      <c r="B51" s="61">
        <v>21.8</v>
      </c>
      <c r="C51" s="61">
        <v>14.2</v>
      </c>
      <c r="D51" s="61">
        <v>20.7</v>
      </c>
      <c r="E51" s="61">
        <v>20.3</v>
      </c>
      <c r="F51" s="61">
        <v>18</v>
      </c>
      <c r="G51" s="61">
        <v>16.2</v>
      </c>
      <c r="H51" s="61">
        <v>19.399999999999999</v>
      </c>
      <c r="I51" s="64">
        <v>13.6</v>
      </c>
      <c r="J51" s="3"/>
      <c r="K51" s="33"/>
      <c r="L51" s="33"/>
      <c r="M51" s="33"/>
      <c r="N51" s="33"/>
      <c r="O51" s="33"/>
      <c r="P51" s="33"/>
      <c r="Q51" s="33"/>
      <c r="R51" s="4"/>
    </row>
    <row r="52" spans="1:18" s="1" customFormat="1" x14ac:dyDescent="0.25">
      <c r="A52" s="55" t="s">
        <v>35</v>
      </c>
      <c r="B52" s="57">
        <v>0.76</v>
      </c>
      <c r="C52" s="57">
        <v>0.77</v>
      </c>
      <c r="D52" s="57">
        <v>0.64</v>
      </c>
      <c r="E52" s="57">
        <v>0.74</v>
      </c>
      <c r="F52" s="57">
        <v>0.57999999999999996</v>
      </c>
      <c r="G52" s="57">
        <v>0.75</v>
      </c>
      <c r="H52" s="57">
        <v>1.46</v>
      </c>
      <c r="I52" s="4">
        <v>1.63</v>
      </c>
      <c r="J52" s="3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60" t="s">
        <v>36</v>
      </c>
      <c r="B53" s="61"/>
      <c r="C53" s="61"/>
      <c r="D53" s="61"/>
      <c r="E53" s="61"/>
      <c r="F53" s="61"/>
      <c r="G53" s="61"/>
      <c r="H53" s="61"/>
      <c r="I53" s="61"/>
      <c r="J53" s="34"/>
      <c r="K53" s="33"/>
      <c r="L53" s="33"/>
      <c r="M53" s="33"/>
      <c r="N53" s="33"/>
      <c r="O53" s="33"/>
      <c r="P53" s="33"/>
      <c r="Q53" s="33"/>
      <c r="R53" s="4"/>
    </row>
    <row r="54" spans="1:18" s="1" customFormat="1" x14ac:dyDescent="0.25">
      <c r="A54" s="55" t="s">
        <v>24</v>
      </c>
      <c r="B54" s="57"/>
      <c r="C54" s="57">
        <v>159</v>
      </c>
      <c r="D54" s="57"/>
      <c r="E54" s="57"/>
      <c r="F54" s="57"/>
      <c r="G54" s="57"/>
      <c r="H54" s="57">
        <v>160</v>
      </c>
      <c r="I54" s="57">
        <v>149</v>
      </c>
      <c r="J54" s="3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60" t="s">
        <v>40</v>
      </c>
      <c r="B55" s="61">
        <v>182</v>
      </c>
      <c r="C55" s="61">
        <v>182</v>
      </c>
      <c r="D55" s="61">
        <v>185</v>
      </c>
      <c r="E55" s="61">
        <v>181</v>
      </c>
      <c r="F55" s="61">
        <v>178</v>
      </c>
      <c r="G55" s="61">
        <v>176</v>
      </c>
      <c r="H55" s="61">
        <v>182</v>
      </c>
      <c r="I55" s="61">
        <v>176</v>
      </c>
      <c r="J55" s="34"/>
      <c r="K55" s="33"/>
      <c r="L55" s="33"/>
      <c r="M55" s="33"/>
      <c r="N55" s="33"/>
      <c r="O55" s="33"/>
      <c r="P55" s="33"/>
      <c r="Q55" s="33"/>
      <c r="R55" s="33"/>
    </row>
    <row r="56" spans="1:18" s="1" customFormat="1" x14ac:dyDescent="0.25">
      <c r="A56" s="55" t="s">
        <v>43</v>
      </c>
      <c r="B56" s="57"/>
      <c r="C56" s="57">
        <v>189</v>
      </c>
      <c r="D56" s="57"/>
      <c r="E56" s="57"/>
      <c r="F56" s="57"/>
      <c r="G56" s="57"/>
      <c r="H56" s="57">
        <v>189</v>
      </c>
      <c r="I56" s="57">
        <v>185</v>
      </c>
      <c r="J56" s="71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60" t="s">
        <v>41</v>
      </c>
      <c r="B57" s="61">
        <v>208</v>
      </c>
      <c r="C57" s="61">
        <v>206</v>
      </c>
      <c r="D57" s="61">
        <v>210</v>
      </c>
      <c r="E57" s="61">
        <v>207</v>
      </c>
      <c r="F57" s="61">
        <v>207</v>
      </c>
      <c r="G57" s="61">
        <v>204</v>
      </c>
      <c r="H57" s="61">
        <v>208</v>
      </c>
      <c r="I57" s="61">
        <v>205</v>
      </c>
      <c r="J57" s="54"/>
      <c r="K57" s="33"/>
      <c r="L57" s="33"/>
      <c r="M57" s="33"/>
      <c r="N57" s="33"/>
      <c r="O57" s="33"/>
      <c r="P57" s="33"/>
      <c r="Q57" s="33"/>
      <c r="R57" s="33"/>
    </row>
    <row r="58" spans="1:18" s="1" customFormat="1" x14ac:dyDescent="0.25">
      <c r="A58" s="55" t="s">
        <v>42</v>
      </c>
      <c r="B58" s="57">
        <v>246</v>
      </c>
      <c r="C58" s="57">
        <v>236</v>
      </c>
      <c r="D58" s="57">
        <v>248</v>
      </c>
      <c r="E58" s="57">
        <v>245</v>
      </c>
      <c r="F58" s="57">
        <v>244</v>
      </c>
      <c r="G58" s="57">
        <v>242</v>
      </c>
      <c r="H58" s="57">
        <v>245</v>
      </c>
      <c r="I58" s="57">
        <v>241</v>
      </c>
      <c r="J58" s="71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60" t="s">
        <v>25</v>
      </c>
      <c r="B59" s="61">
        <v>268</v>
      </c>
      <c r="C59" s="61">
        <v>257</v>
      </c>
      <c r="D59" s="61">
        <v>270</v>
      </c>
      <c r="E59" s="61">
        <v>267</v>
      </c>
      <c r="F59" s="61">
        <v>267</v>
      </c>
      <c r="G59" s="61">
        <v>269</v>
      </c>
      <c r="H59" s="61">
        <v>266</v>
      </c>
      <c r="I59" s="61">
        <v>264</v>
      </c>
      <c r="J59" s="54"/>
      <c r="K59" s="33"/>
      <c r="L59" s="33"/>
      <c r="M59" s="33"/>
      <c r="N59" s="33"/>
      <c r="O59" s="33"/>
      <c r="P59" s="33"/>
      <c r="Q59" s="33"/>
      <c r="R59" s="33"/>
    </row>
    <row r="60" spans="1:18" s="1" customFormat="1" x14ac:dyDescent="0.25">
      <c r="A60" s="55" t="s">
        <v>38</v>
      </c>
      <c r="B60" s="57">
        <v>1.1000000000000001</v>
      </c>
      <c r="C60" s="57">
        <v>1.3</v>
      </c>
      <c r="D60" s="57">
        <v>1.1000000000000001</v>
      </c>
      <c r="E60" s="57">
        <v>1.1000000000000001</v>
      </c>
      <c r="F60" s="57">
        <v>1.1000000000000001</v>
      </c>
      <c r="G60" s="57">
        <v>1.3</v>
      </c>
      <c r="H60" s="57">
        <v>1.1000000000000001</v>
      </c>
      <c r="I60" s="57">
        <v>1.1000000000000001</v>
      </c>
      <c r="J60" s="71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60" t="s">
        <v>39</v>
      </c>
      <c r="B61" s="61">
        <v>0.7</v>
      </c>
      <c r="C61" s="61">
        <v>0.7</v>
      </c>
      <c r="D61" s="61">
        <v>0.8</v>
      </c>
      <c r="E61" s="61">
        <v>0.8</v>
      </c>
      <c r="F61" s="63">
        <v>1</v>
      </c>
      <c r="G61" s="61">
        <v>0.9</v>
      </c>
      <c r="H61" s="63">
        <v>1</v>
      </c>
      <c r="I61" s="61">
        <v>0.8</v>
      </c>
      <c r="J61" s="54"/>
      <c r="K61" s="33"/>
      <c r="L61" s="33"/>
      <c r="M61" s="33"/>
      <c r="N61" s="33"/>
      <c r="O61" s="33"/>
      <c r="P61" s="33"/>
      <c r="Q61" s="33"/>
      <c r="R61" s="33"/>
    </row>
    <row r="62" spans="1:18" x14ac:dyDescent="0.25">
      <c r="J62" s="54"/>
      <c r="K62" s="33"/>
      <c r="L62" s="33"/>
      <c r="M62" s="33"/>
      <c r="N62" s="33"/>
      <c r="O62" s="33"/>
      <c r="P62" s="33"/>
      <c r="Q62" s="33"/>
      <c r="R62" s="33"/>
    </row>
    <row r="63" spans="1:18" x14ac:dyDescent="0.25">
      <c r="J63" s="54"/>
      <c r="K63" s="33"/>
      <c r="L63" s="33"/>
      <c r="M63" s="33"/>
      <c r="N63" s="33"/>
      <c r="O63" s="51"/>
      <c r="P63" s="33"/>
      <c r="Q63" s="51"/>
      <c r="R63" s="3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README</vt:lpstr>
      <vt:lpstr>Fuel Analysis</vt:lpstr>
      <vt:lpstr>'Fuel Analysis'!Print_Area</vt:lpstr>
    </vt:vector>
  </TitlesOfParts>
  <Company>ARCADIS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ARCADIS</dc:creator>
  <cp:lastModifiedBy>egarguli</cp:lastModifiedBy>
  <dcterms:created xsi:type="dcterms:W3CDTF">2006-02-17T19:27:20Z</dcterms:created>
  <dcterms:modified xsi:type="dcterms:W3CDTF">2016-07-13T16:47:16Z</dcterms:modified>
</cp:coreProperties>
</file>